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Orga\L\L-W\Alle\DL-N\Kaufm. BiN\Netzentgelte\Kalkulation\Strom\2026\31.12 endgültig\fiktiv\"/>
    </mc:Choice>
  </mc:AlternateContent>
  <xr:revisionPtr revIDLastSave="0" documentId="13_ncr:1_{34C5B80A-D865-4F48-A478-72030ED17676}" xr6:coauthVersionLast="47" xr6:coauthVersionMax="47" xr10:uidLastSave="{00000000-0000-0000-0000-000000000000}"/>
  <bookViews>
    <workbookView xWindow="9450" yWindow="930" windowWidth="25980" windowHeight="19140" xr2:uid="{F6778A9F-0828-4E37-81C0-8B9D25FAD32D}"/>
  </bookViews>
  <sheets>
    <sheet name="Deckblatt" sheetId="3" r:id="rId1"/>
    <sheet name="Berechnung" sheetId="1" r:id="rId2"/>
    <sheet name="Erläuterungen" sheetId="2" r:id="rId3"/>
  </sheets>
  <definedNames>
    <definedName name="_xlnm.Print_Area" localSheetId="0">Deckblatt!$A$3:$I$27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B21" i="3"/>
  <c r="F12" i="1"/>
  <c r="G25" i="3" s="1"/>
  <c r="F10" i="1"/>
  <c r="G23" i="3" s="1"/>
  <c r="F11" i="1"/>
  <c r="G24" i="3" s="1"/>
  <c r="E12" i="1"/>
  <c r="E25" i="3" s="1"/>
  <c r="E11" i="1"/>
  <c r="E24" i="3" s="1"/>
  <c r="E23" i="3"/>
</calcChain>
</file>

<file path=xl/sharedStrings.xml><?xml version="1.0" encoding="utf-8"?>
<sst xmlns="http://schemas.openxmlformats.org/spreadsheetml/2006/main" count="37" uniqueCount="32">
  <si>
    <t>Netzentgelt mit Berücksichtigung des ÜNB-Zuschusses</t>
  </si>
  <si>
    <t>Netzentgelt ohne Berücksichtigung des ÜNB-Zuschusses (fiktives Netzentgelt)</t>
  </si>
  <si>
    <t>Spannungsebene</t>
  </si>
  <si>
    <r>
      <rPr>
        <b/>
        <sz val="11"/>
        <color theme="1"/>
        <rFont val="Aptos Narrow"/>
        <family val="2"/>
        <scheme val="minor"/>
      </rPr>
      <t>Jahreisleistungspreis [€/kW]</t>
    </r>
    <r>
      <rPr>
        <sz val="11"/>
        <color theme="1"/>
        <rFont val="Aptos Narrow"/>
        <family val="2"/>
        <scheme val="minor"/>
      </rPr>
      <t xml:space="preserve">
Jahresbenutzungsstunden &gt;= 2.500 h/a</t>
    </r>
  </si>
  <si>
    <r>
      <rPr>
        <b/>
        <sz val="11"/>
        <color theme="1"/>
        <rFont val="Aptos Narrow"/>
        <family val="2"/>
        <scheme val="minor"/>
      </rPr>
      <t>Arbeitspreis [ct/kWh]</t>
    </r>
    <r>
      <rPr>
        <sz val="11"/>
        <color theme="1"/>
        <rFont val="Aptos Narrow"/>
        <family val="2"/>
        <scheme val="minor"/>
      </rPr>
      <t xml:space="preserve">
Jahresbenutzungsstunden &gt;= 2.500 h/a</t>
    </r>
  </si>
  <si>
    <t>Grundpreis [€/a]</t>
  </si>
  <si>
    <t>Arbeitspreis [ct/kWh]</t>
  </si>
  <si>
    <t>Haushaltskunde in der NS mit einem Jahresverbrauch von 3.500 kWh</t>
  </si>
  <si>
    <t>Gewerbekunde in der NS mit einem Jahresverbrauch von 50.000 kWh</t>
  </si>
  <si>
    <t>Industriekunde in der MS mit einem Jahresverbrauch von 24 GWh und 6.000 Jahresbenutzungsstunden</t>
  </si>
  <si>
    <t>Zuschuss zu den Übertragungsnetzkosten 2026</t>
  </si>
  <si>
    <t>Typisierter Abnahmefall</t>
  </si>
  <si>
    <t>Industriekunde in der MS mit einem Jahresverbrauch von 
24 GWh und 6.000 Jahresbenutzungsstunden</t>
  </si>
  <si>
    <r>
      <t xml:space="preserve">Netzentgelt </t>
    </r>
    <r>
      <rPr>
        <u/>
        <sz val="11"/>
        <color theme="1"/>
        <rFont val="Aptos Narrow"/>
        <family val="2"/>
        <scheme val="minor"/>
      </rPr>
      <t>mit</t>
    </r>
    <r>
      <rPr>
        <sz val="11"/>
        <color theme="1"/>
        <rFont val="Aptos Narrow"/>
        <family val="2"/>
        <scheme val="minor"/>
      </rPr>
      <t xml:space="preserve"> Berücksichtigung des ÜNB-Zuschusses</t>
    </r>
  </si>
  <si>
    <r>
      <t xml:space="preserve">Fiktives Netzentgelt </t>
    </r>
    <r>
      <rPr>
        <u/>
        <sz val="11"/>
        <color theme="1"/>
        <rFont val="Aptos Narrow"/>
        <family val="2"/>
        <scheme val="minor"/>
      </rPr>
      <t>ohne</t>
    </r>
    <r>
      <rPr>
        <sz val="11"/>
        <color theme="1"/>
        <rFont val="Aptos Narrow"/>
        <family val="2"/>
        <scheme val="minor"/>
      </rPr>
      <t xml:space="preserve"> Berücksichtigung des ÜNB-Zuschusses</t>
    </r>
  </si>
  <si>
    <r>
      <t xml:space="preserve">Netzentgelt </t>
    </r>
    <r>
      <rPr>
        <b/>
        <u/>
        <sz val="11"/>
        <color theme="1"/>
        <rFont val="Aptos Narrow"/>
        <family val="2"/>
        <scheme val="minor"/>
      </rPr>
      <t xml:space="preserve">mit </t>
    </r>
    <r>
      <rPr>
        <b/>
        <sz val="11"/>
        <color theme="1"/>
        <rFont val="Aptos Narrow"/>
        <family val="2"/>
        <scheme val="minor"/>
      </rPr>
      <t>Berücksichtigung des 
ÜNB-Zuschusses</t>
    </r>
  </si>
  <si>
    <r>
      <t xml:space="preserve">Fiktives Netzentgelt </t>
    </r>
    <r>
      <rPr>
        <b/>
        <u/>
        <sz val="11"/>
        <color theme="1"/>
        <rFont val="Aptos Narrow"/>
        <family val="2"/>
        <scheme val="minor"/>
      </rPr>
      <t>ohne</t>
    </r>
    <r>
      <rPr>
        <b/>
        <sz val="11"/>
        <color theme="1"/>
        <rFont val="Aptos Narrow"/>
        <family val="2"/>
        <scheme val="minor"/>
      </rPr>
      <t xml:space="preserve"> Berücksichtigung des ÜNB-Zuschusses</t>
    </r>
  </si>
  <si>
    <t xml:space="preserve">Zur Entlastung der Stromverbraucherinnen und -verbraucher hat die Bundesregierung beschlossen, den Übertragungsnetzbetreibern mit Regelzonenverantwortung im Kalenderjahr 2026 einen Zuschuss in Höhe von 6,5 Milliarden Euro zu gewähren (§ 24c EnWG).
Der Zuschuss dient der anteiligen Deckung der Übertragungsnetzkosten und ist bei der Ermittlung der bundeseinheitlichen Übertragungsnetzentgelte mindernd zu berücksichtigen. Dadurch werden die Netzentgelte für Letztverbraucher im Jahr 2026 gesenkt.
Gemäß § 118 Absätze 5 und 5a EnWG sind Stromlieferanten verpflichtet, die sich aus der Netzentgeltminderung ergebende Kostenentlastung an ihre Kundinnen und Kunden weiterzugeben und über die Wirkung des Zuschusses transparent zu informieren.
Betreiber von Übertragungsnetzen haben zudem einmalig sowohl das mit Zuschuss als auch das ohne Zuschuss berechnete bundeseinheitliche Übertragungsnetzentgelt zu veröffentlichen. Die Verteilnetzbetreiber sind einmalig für das Kalenderjahr 2026 verpflichtet, auf ihrer Internetseite für typisierte Abnahmefälle neben dem Netzentgelt, das sich unter Berücksichtigung des reduzierten Übertragungsnetzentgelts ergibt, auch ein fiktives Netzentgelt zu veröffentlichen, wie es sich ohne Berücksichtigung des reduzierten Übertragungsnetzentgelts ergäbe. </t>
  </si>
  <si>
    <t>Name Netzbetreiber</t>
  </si>
  <si>
    <t>1.</t>
  </si>
  <si>
    <t>2.</t>
  </si>
  <si>
    <t>Nutzungsanleitung</t>
  </si>
  <si>
    <t>3.</t>
  </si>
  <si>
    <r>
      <t xml:space="preserve">Fügen Sie Ihr Unternehmenslogo im </t>
    </r>
    <r>
      <rPr>
        <b/>
        <sz val="11"/>
        <color theme="1"/>
        <rFont val="Aptos Narrow"/>
        <family val="2"/>
        <scheme val="minor"/>
      </rPr>
      <t>"Deckblatt"</t>
    </r>
    <r>
      <rPr>
        <sz val="11"/>
        <color theme="1"/>
        <rFont val="Aptos Narrow"/>
        <family val="2"/>
        <scheme val="minor"/>
      </rPr>
      <t xml:space="preserve"> ein</t>
    </r>
  </si>
  <si>
    <t>4.</t>
  </si>
  <si>
    <r>
      <t>Tragen Sie Ihren Unternehmensnamen in Zelle C2 im Tabellenblatt "</t>
    </r>
    <r>
      <rPr>
        <b/>
        <sz val="11"/>
        <color theme="1"/>
        <rFont val="Aptos Narrow"/>
        <family val="2"/>
        <scheme val="minor"/>
      </rPr>
      <t>Berechnung</t>
    </r>
    <r>
      <rPr>
        <sz val="11"/>
        <color theme="1"/>
        <rFont val="Aptos Narrow"/>
        <family val="2"/>
        <scheme val="minor"/>
      </rPr>
      <t>" ein.</t>
    </r>
  </si>
  <si>
    <r>
      <t>Füllen Sie die hellorange ausgefüllten Zellen im Tabellenblatt "</t>
    </r>
    <r>
      <rPr>
        <b/>
        <sz val="11"/>
        <color theme="1"/>
        <rFont val="Aptos Narrow"/>
        <family val="2"/>
        <scheme val="minor"/>
      </rPr>
      <t>Berechnung</t>
    </r>
    <r>
      <rPr>
        <sz val="11"/>
        <color theme="1"/>
        <rFont val="Aptos Narrow"/>
        <family val="2"/>
        <scheme val="minor"/>
      </rPr>
      <t>" aus und geben Sie die von Ihnen kalkulierten Arbeits-, Leistungs-, und Grundpreise einmal mit und einmal ohne Berücksichtigung des ÜNB Zuschusses an</t>
    </r>
  </si>
  <si>
    <t>Erstellen Sie nun vom Tabellenblatt "Deckblatt" ein PDF. Dieses können Sie neben Ihren Preisblättern auf Ihrer Internetseite veröffentlichen.</t>
  </si>
  <si>
    <t>Niederspannung SLP</t>
  </si>
  <si>
    <t>Mittelspannung RLM</t>
  </si>
  <si>
    <r>
      <rPr>
        <b/>
        <sz val="11"/>
        <color theme="1"/>
        <rFont val="Aptos Narrow"/>
        <family val="2"/>
        <scheme val="minor"/>
      </rPr>
      <t>Jahresleistungspreis [€/kW]</t>
    </r>
    <r>
      <rPr>
        <sz val="11"/>
        <color theme="1"/>
        <rFont val="Aptos Narrow"/>
        <family val="2"/>
        <scheme val="minor"/>
      </rPr>
      <t xml:space="preserve">
Jahresbenutzungsstunden &gt;= 2.500 h/a</t>
    </r>
  </si>
  <si>
    <t>Bielefelder Netz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</si>
</sst>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14"/>
      <name val="Calibri"/>
      <family val="2"/>
    </font>
    <font>
      <u/>
      <sz val="11"/>
      <color theme="1"/>
      <name val="Aptos Narrow"/>
      <family val="2"/>
      <scheme val="minor"/>
    </font>
    <font>
      <b/>
      <u/>
      <sz val="11"/>
      <color theme="1"/>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
    <xf numFmtId="0" fontId="0" fillId="0" borderId="0" xfId="0"/>
    <xf numFmtId="0" fontId="0" fillId="0" borderId="1" xfId="0" applyBorder="1"/>
    <xf numFmtId="43" fontId="0" fillId="0" borderId="0" xfId="1" applyFont="1"/>
    <xf numFmtId="0" fontId="0" fillId="0" borderId="1" xfId="0" applyBorder="1" applyAlignment="1">
      <alignment wrapText="1"/>
    </xf>
    <xf numFmtId="0" fontId="2" fillId="0" borderId="1" xfId="0" applyFont="1" applyBorder="1"/>
    <xf numFmtId="0" fontId="0" fillId="2" borderId="1" xfId="0" applyFill="1" applyBorder="1"/>
    <xf numFmtId="0" fontId="0" fillId="0" borderId="0" xfId="0" applyAlignment="1"/>
    <xf numFmtId="0" fontId="0" fillId="0" borderId="0" xfId="0"/>
    <xf numFmtId="2" fontId="0" fillId="0" borderId="0" xfId="0" applyNumberFormat="1"/>
    <xf numFmtId="0" fontId="0" fillId="0" borderId="0" xfId="0" applyFill="1"/>
    <xf numFmtId="0" fontId="0" fillId="0" borderId="1" xfId="0" applyFill="1" applyBorder="1"/>
    <xf numFmtId="0" fontId="2" fillId="0" borderId="1" xfId="0" applyFont="1" applyFill="1" applyBorder="1"/>
    <xf numFmtId="0" fontId="0" fillId="0" borderId="1" xfId="0" applyBorder="1" applyAlignment="1">
      <alignment wrapText="1"/>
    </xf>
    <xf numFmtId="0" fontId="2" fillId="0" borderId="1" xfId="0" applyFont="1" applyBorder="1" applyAlignment="1">
      <alignment horizontal="left"/>
    </xf>
    <xf numFmtId="0" fontId="0" fillId="0" borderId="0" xfId="0" applyAlignment="1">
      <alignment horizontal="left" vertical="top" wrapText="1"/>
    </xf>
    <xf numFmtId="0" fontId="4" fillId="0" borderId="0" xfId="0" applyFont="1" applyAlignment="1">
      <alignment horizontal="left" vertical="center" wrapText="1"/>
    </xf>
    <xf numFmtId="0" fontId="0" fillId="0" borderId="0" xfId="0" applyAlignment="1">
      <alignment horizontal="left"/>
    </xf>
    <xf numFmtId="0" fontId="2" fillId="0" borderId="1" xfId="0" applyFont="1" applyBorder="1" applyAlignment="1">
      <alignment horizontal="left" wrapText="1"/>
    </xf>
    <xf numFmtId="44" fontId="0" fillId="0" borderId="1" xfId="2" applyFont="1" applyFill="1" applyBorder="1" applyAlignment="1">
      <alignment horizontal="right"/>
    </xf>
    <xf numFmtId="0" fontId="3" fillId="0" borderId="1" xfId="0" applyFont="1" applyBorder="1" applyAlignment="1">
      <alignment horizontal="center"/>
    </xf>
    <xf numFmtId="0" fontId="0" fillId="0" borderId="1" xfId="0" applyBorder="1" applyAlignment="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3" borderId="1" xfId="0" applyFont="1" applyFill="1" applyBorder="1" applyAlignment="1">
      <alignment horizont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177977</xdr:colOff>
      <xdr:row>1</xdr:row>
      <xdr:rowOff>180975</xdr:rowOff>
    </xdr:from>
    <xdr:to>
      <xdr:col>8</xdr:col>
      <xdr:colOff>0</xdr:colOff>
      <xdr:row>5</xdr:row>
      <xdr:rowOff>152400</xdr:rowOff>
    </xdr:to>
    <xdr:pic>
      <xdr:nvPicPr>
        <xdr:cNvPr id="3" name="image1.jpeg">
          <a:extLst>
            <a:ext uri="{FF2B5EF4-FFF2-40B4-BE49-F238E27FC236}">
              <a16:creationId xmlns:a16="http://schemas.microsoft.com/office/drawing/2014/main" id="{C164008B-DC29-D66A-684C-1E5BDE7B6E21}"/>
            </a:ext>
          </a:extLst>
        </xdr:cNvPr>
        <xdr:cNvPicPr>
          <a:picLocks noChangeAspect="1"/>
        </xdr:cNvPicPr>
      </xdr:nvPicPr>
      <xdr:blipFill>
        <a:blip xmlns:r="http://schemas.openxmlformats.org/officeDocument/2006/relationships" r:embed="rId1" cstate="print"/>
        <a:stretch>
          <a:fillRect/>
        </a:stretch>
      </xdr:blipFill>
      <xdr:spPr>
        <a:xfrm>
          <a:off x="5988227" y="371475"/>
          <a:ext cx="2222323" cy="7334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F9DE-6041-4B76-869C-F392A09E4505}">
  <sheetPr>
    <pageSetUpPr fitToPage="1"/>
  </sheetPr>
  <dimension ref="B1:H31"/>
  <sheetViews>
    <sheetView tabSelected="1" zoomScaleNormal="100" zoomScaleSheetLayoutView="115" workbookViewId="0">
      <selection activeCell="E25" sqref="E25:F25"/>
    </sheetView>
  </sheetViews>
  <sheetFormatPr baseColWidth="10" defaultColWidth="8.7109375" defaultRowHeight="15" x14ac:dyDescent="0.25"/>
  <cols>
    <col min="1" max="1" width="2.5703125" customWidth="1"/>
    <col min="2" max="2" width="18" customWidth="1"/>
    <col min="3" max="3" width="14.140625" customWidth="1"/>
    <col min="4" max="4" width="16.42578125" customWidth="1"/>
    <col min="5" max="8" width="18" customWidth="1"/>
    <col min="9" max="9" width="3.140625" customWidth="1"/>
  </cols>
  <sheetData>
    <row r="1" spans="2:8" s="7" customFormat="1" x14ac:dyDescent="0.25"/>
    <row r="2" spans="2:8" s="7" customFormat="1" x14ac:dyDescent="0.25"/>
    <row r="3" spans="2:8" s="7" customFormat="1" x14ac:dyDescent="0.25"/>
    <row r="4" spans="2:8" s="7" customFormat="1" x14ac:dyDescent="0.25"/>
    <row r="5" spans="2:8" s="7" customFormat="1" x14ac:dyDescent="0.25"/>
    <row r="6" spans="2:8" s="7" customFormat="1" x14ac:dyDescent="0.25"/>
    <row r="7" spans="2:8" x14ac:dyDescent="0.25">
      <c r="B7" s="15" t="s">
        <v>10</v>
      </c>
      <c r="C7" s="16"/>
      <c r="D7" s="16"/>
      <c r="E7" s="16"/>
      <c r="F7" s="16"/>
      <c r="G7" s="6"/>
      <c r="H7" s="6"/>
    </row>
    <row r="9" spans="2:8" x14ac:dyDescent="0.25">
      <c r="B9" s="14" t="s">
        <v>17</v>
      </c>
      <c r="C9" s="14"/>
      <c r="D9" s="14"/>
      <c r="E9" s="14"/>
      <c r="F9" s="14"/>
      <c r="G9" s="14"/>
      <c r="H9" s="14"/>
    </row>
    <row r="10" spans="2:8" x14ac:dyDescent="0.25">
      <c r="B10" s="14"/>
      <c r="C10" s="14"/>
      <c r="D10" s="14"/>
      <c r="E10" s="14"/>
      <c r="F10" s="14"/>
      <c r="G10" s="14"/>
      <c r="H10" s="14"/>
    </row>
    <row r="11" spans="2:8" x14ac:dyDescent="0.25">
      <c r="B11" s="14"/>
      <c r="C11" s="14"/>
      <c r="D11" s="14"/>
      <c r="E11" s="14"/>
      <c r="F11" s="14"/>
      <c r="G11" s="14"/>
      <c r="H11" s="14"/>
    </row>
    <row r="12" spans="2:8" x14ac:dyDescent="0.25">
      <c r="B12" s="14"/>
      <c r="C12" s="14"/>
      <c r="D12" s="14"/>
      <c r="E12" s="14"/>
      <c r="F12" s="14"/>
      <c r="G12" s="14"/>
      <c r="H12" s="14"/>
    </row>
    <row r="13" spans="2:8" x14ac:dyDescent="0.25">
      <c r="B13" s="14"/>
      <c r="C13" s="14"/>
      <c r="D13" s="14"/>
      <c r="E13" s="14"/>
      <c r="F13" s="14"/>
      <c r="G13" s="14"/>
      <c r="H13" s="14"/>
    </row>
    <row r="14" spans="2:8" x14ac:dyDescent="0.25">
      <c r="B14" s="14"/>
      <c r="C14" s="14"/>
      <c r="D14" s="14"/>
      <c r="E14" s="14"/>
      <c r="F14" s="14"/>
      <c r="G14" s="14"/>
      <c r="H14" s="14"/>
    </row>
    <row r="15" spans="2:8" x14ac:dyDescent="0.25">
      <c r="B15" s="14"/>
      <c r="C15" s="14"/>
      <c r="D15" s="14"/>
      <c r="E15" s="14"/>
      <c r="F15" s="14"/>
      <c r="G15" s="14"/>
      <c r="H15" s="14"/>
    </row>
    <row r="16" spans="2:8" x14ac:dyDescent="0.25">
      <c r="B16" s="14"/>
      <c r="C16" s="14"/>
      <c r="D16" s="14"/>
      <c r="E16" s="14"/>
      <c r="F16" s="14"/>
      <c r="G16" s="14"/>
      <c r="H16" s="14"/>
    </row>
    <row r="17" spans="2:8" x14ac:dyDescent="0.25">
      <c r="B17" s="14"/>
      <c r="C17" s="14"/>
      <c r="D17" s="14"/>
      <c r="E17" s="14"/>
      <c r="F17" s="14"/>
      <c r="G17" s="14"/>
      <c r="H17" s="14"/>
    </row>
    <row r="18" spans="2:8" x14ac:dyDescent="0.25">
      <c r="B18" s="14"/>
      <c r="C18" s="14"/>
      <c r="D18" s="14"/>
      <c r="E18" s="14"/>
      <c r="F18" s="14"/>
      <c r="G18" s="14"/>
      <c r="H18" s="14"/>
    </row>
    <row r="19" spans="2:8" x14ac:dyDescent="0.25">
      <c r="B19" s="14"/>
      <c r="C19" s="14"/>
      <c r="D19" s="14"/>
      <c r="E19" s="14"/>
      <c r="F19" s="14"/>
      <c r="G19" s="14"/>
      <c r="H19" s="14"/>
    </row>
    <row r="20" spans="2:8" x14ac:dyDescent="0.25">
      <c r="B20" s="14"/>
      <c r="C20" s="14"/>
      <c r="D20" s="14"/>
      <c r="E20" s="14"/>
      <c r="F20" s="14"/>
      <c r="G20" s="14"/>
      <c r="H20" s="14"/>
    </row>
    <row r="21" spans="2:8" s="7" customFormat="1" ht="32.1" customHeight="1" x14ac:dyDescent="0.25">
      <c r="B21" s="14" t="str">
        <f>"Die nachfolgende Berechnung verdeutlicht beispielhaft für die typisierten Abnahmefälle die Wirkung des Zuschusses im Netzgebiet von "&amp;Berechnung!C2&amp;"."</f>
        <v>Die nachfolgende Berechnung verdeutlicht beispielhaft für die typisierten Abnahmefälle die Wirkung des Zuschusses im Netzgebiet von Bielefelder Netz GmbH.</v>
      </c>
      <c r="C21" s="14"/>
      <c r="D21" s="14"/>
      <c r="E21" s="14"/>
      <c r="F21" s="14"/>
      <c r="G21" s="14"/>
      <c r="H21" s="14"/>
    </row>
    <row r="22" spans="2:8" ht="48" customHeight="1" x14ac:dyDescent="0.25">
      <c r="B22" s="13" t="s">
        <v>11</v>
      </c>
      <c r="C22" s="13"/>
      <c r="D22" s="13"/>
      <c r="E22" s="17" t="s">
        <v>15</v>
      </c>
      <c r="F22" s="17"/>
      <c r="G22" s="17" t="s">
        <v>16</v>
      </c>
      <c r="H22" s="17"/>
    </row>
    <row r="23" spans="2:8" ht="38.450000000000003" customHeight="1" x14ac:dyDescent="0.25">
      <c r="B23" s="12" t="s">
        <v>7</v>
      </c>
      <c r="C23" s="12"/>
      <c r="D23" s="12"/>
      <c r="E23" s="18">
        <f>+Berechnung!E10</f>
        <v>267.75</v>
      </c>
      <c r="F23" s="18"/>
      <c r="G23" s="18">
        <f>+Berechnung!F10</f>
        <v>334.95</v>
      </c>
      <c r="H23" s="18"/>
    </row>
    <row r="24" spans="2:8" ht="39.6" customHeight="1" x14ac:dyDescent="0.25">
      <c r="B24" s="12" t="s">
        <v>8</v>
      </c>
      <c r="C24" s="12"/>
      <c r="D24" s="12"/>
      <c r="E24" s="18">
        <f>+Berechnung!E11</f>
        <v>2895</v>
      </c>
      <c r="F24" s="18"/>
      <c r="G24" s="18">
        <f>+Berechnung!F11</f>
        <v>3855</v>
      </c>
      <c r="H24" s="18"/>
    </row>
    <row r="25" spans="2:8" ht="51" customHeight="1" x14ac:dyDescent="0.25">
      <c r="B25" s="12" t="s">
        <v>12</v>
      </c>
      <c r="C25" s="12"/>
      <c r="D25" s="12"/>
      <c r="E25" s="18">
        <f>+Berechnung!E12</f>
        <v>769600</v>
      </c>
      <c r="F25" s="18"/>
      <c r="G25" s="18">
        <f>+Berechnung!F12</f>
        <v>1109000</v>
      </c>
      <c r="H25" s="18"/>
    </row>
    <row r="30" spans="2:8" x14ac:dyDescent="0.25">
      <c r="E30" s="8"/>
      <c r="F30" s="8"/>
    </row>
    <row r="31" spans="2:8" x14ac:dyDescent="0.25">
      <c r="E31" s="8"/>
      <c r="F31" s="8"/>
    </row>
  </sheetData>
  <mergeCells count="15">
    <mergeCell ref="B25:D25"/>
    <mergeCell ref="B22:D22"/>
    <mergeCell ref="B9:H20"/>
    <mergeCell ref="B7:F7"/>
    <mergeCell ref="B23:D23"/>
    <mergeCell ref="B24:D24"/>
    <mergeCell ref="E22:F22"/>
    <mergeCell ref="E23:F23"/>
    <mergeCell ref="E24:F24"/>
    <mergeCell ref="E25:F25"/>
    <mergeCell ref="G22:H22"/>
    <mergeCell ref="G23:H23"/>
    <mergeCell ref="G24:H24"/>
    <mergeCell ref="G25:H25"/>
    <mergeCell ref="B21:H21"/>
  </mergeCells>
  <pageMargins left="0.82677165354330717" right="0.82677165354330717" top="0.74803149606299213" bottom="0.74803149606299213"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AF433-6C89-4883-9E9C-E30DA4BA6AD5}">
  <dimension ref="B1:F14"/>
  <sheetViews>
    <sheetView zoomScaleNormal="100" workbookViewId="0">
      <selection activeCell="E22" sqref="E22"/>
    </sheetView>
  </sheetViews>
  <sheetFormatPr baseColWidth="10" defaultColWidth="11.42578125" defaultRowHeight="15" x14ac:dyDescent="0.25"/>
  <cols>
    <col min="2" max="2" width="27" bestFit="1" customWidth="1"/>
    <col min="3" max="4" width="41.5703125" bestFit="1" customWidth="1"/>
    <col min="5" max="5" width="42.140625" customWidth="1"/>
    <col min="6" max="6" width="47" customWidth="1"/>
  </cols>
  <sheetData>
    <row r="1" spans="2:6" s="7" customFormat="1" x14ac:dyDescent="0.25"/>
    <row r="2" spans="2:6" s="7" customFormat="1" x14ac:dyDescent="0.25">
      <c r="B2" s="11" t="s">
        <v>18</v>
      </c>
      <c r="C2" s="5" t="s">
        <v>31</v>
      </c>
    </row>
    <row r="3" spans="2:6" ht="18.75" x14ac:dyDescent="0.3">
      <c r="B3" s="1"/>
      <c r="C3" s="19" t="s">
        <v>0</v>
      </c>
      <c r="D3" s="19"/>
      <c r="E3" s="19" t="s">
        <v>1</v>
      </c>
      <c r="F3" s="19"/>
    </row>
    <row r="4" spans="2:6" ht="30" x14ac:dyDescent="0.25">
      <c r="B4" s="4" t="s">
        <v>2</v>
      </c>
      <c r="C4" s="3" t="s">
        <v>30</v>
      </c>
      <c r="D4" s="3" t="s">
        <v>4</v>
      </c>
      <c r="E4" s="3" t="s">
        <v>3</v>
      </c>
      <c r="F4" s="3" t="s">
        <v>4</v>
      </c>
    </row>
    <row r="5" spans="2:6" x14ac:dyDescent="0.25">
      <c r="B5" s="4" t="s">
        <v>29</v>
      </c>
      <c r="C5" s="5">
        <v>121</v>
      </c>
      <c r="D5" s="5">
        <v>1.19</v>
      </c>
      <c r="E5" s="5">
        <v>174.65</v>
      </c>
      <c r="F5" s="5">
        <v>1.71</v>
      </c>
    </row>
    <row r="6" spans="2:6" x14ac:dyDescent="0.25">
      <c r="B6" s="4"/>
      <c r="C6" s="4" t="s">
        <v>5</v>
      </c>
      <c r="D6" s="4" t="s">
        <v>6</v>
      </c>
      <c r="E6" s="4" t="s">
        <v>5</v>
      </c>
      <c r="F6" s="4" t="s">
        <v>6</v>
      </c>
    </row>
    <row r="7" spans="2:6" x14ac:dyDescent="0.25">
      <c r="B7" s="4" t="s">
        <v>28</v>
      </c>
      <c r="C7" s="5">
        <v>70</v>
      </c>
      <c r="D7" s="5">
        <v>5.65</v>
      </c>
      <c r="E7" s="5">
        <v>70</v>
      </c>
      <c r="F7" s="5">
        <v>7.57</v>
      </c>
    </row>
    <row r="9" spans="2:6" ht="30" x14ac:dyDescent="0.25">
      <c r="B9" s="21"/>
      <c r="C9" s="22"/>
      <c r="D9" s="23"/>
      <c r="E9" s="3" t="s">
        <v>13</v>
      </c>
      <c r="F9" s="3" t="s">
        <v>14</v>
      </c>
    </row>
    <row r="10" spans="2:6" x14ac:dyDescent="0.25">
      <c r="B10" s="20" t="s">
        <v>7</v>
      </c>
      <c r="C10" s="20"/>
      <c r="D10" s="20"/>
      <c r="E10" s="10">
        <f>+C7+3500*D7/100</f>
        <v>267.75</v>
      </c>
      <c r="F10" s="10">
        <f>+E7+3500*F7/100</f>
        <v>334.95</v>
      </c>
    </row>
    <row r="11" spans="2:6" x14ac:dyDescent="0.25">
      <c r="B11" s="20" t="s">
        <v>8</v>
      </c>
      <c r="C11" s="20"/>
      <c r="D11" s="20"/>
      <c r="E11" s="10">
        <f>+C7+50000*D7/100</f>
        <v>2895</v>
      </c>
      <c r="F11" s="10">
        <f>+E7+50000*F7/100</f>
        <v>3855</v>
      </c>
    </row>
    <row r="12" spans="2:6" x14ac:dyDescent="0.25">
      <c r="B12" s="20" t="s">
        <v>9</v>
      </c>
      <c r="C12" s="20"/>
      <c r="D12" s="20"/>
      <c r="E12" s="10">
        <f>24000000*D5/100+24000000/6000*C5</f>
        <v>769600</v>
      </c>
      <c r="F12" s="10">
        <f>24000000*F5/100+24000000/6000*E5</f>
        <v>1109000</v>
      </c>
    </row>
    <row r="14" spans="2:6" x14ac:dyDescent="0.25">
      <c r="B14" s="9"/>
      <c r="C14" s="9"/>
      <c r="D14" s="2"/>
    </row>
  </sheetData>
  <mergeCells count="6">
    <mergeCell ref="C3:D3"/>
    <mergeCell ref="E3:F3"/>
    <mergeCell ref="B10:D10"/>
    <mergeCell ref="B12:D12"/>
    <mergeCell ref="B11:D11"/>
    <mergeCell ref="B9:D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4193-4574-4C0B-BBB3-8F65C4E0C7DA}">
  <dimension ref="A1:C6"/>
  <sheetViews>
    <sheetView workbookViewId="0">
      <selection activeCell="D15" sqref="D15"/>
    </sheetView>
  </sheetViews>
  <sheetFormatPr baseColWidth="10" defaultColWidth="11.42578125" defaultRowHeight="15" x14ac:dyDescent="0.25"/>
  <cols>
    <col min="1" max="1" width="1.85546875" style="7" customWidth="1"/>
    <col min="2" max="2" width="6.28515625" customWidth="1"/>
    <col min="3" max="3" width="91.85546875" customWidth="1"/>
  </cols>
  <sheetData>
    <row r="1" spans="2:3" s="7" customFormat="1" x14ac:dyDescent="0.25"/>
    <row r="2" spans="2:3" x14ac:dyDescent="0.25">
      <c r="B2" s="24" t="s">
        <v>21</v>
      </c>
      <c r="C2" s="24"/>
    </row>
    <row r="3" spans="2:3" x14ac:dyDescent="0.25">
      <c r="B3" s="1" t="s">
        <v>19</v>
      </c>
      <c r="C3" s="3" t="s">
        <v>25</v>
      </c>
    </row>
    <row r="4" spans="2:3" ht="45" x14ac:dyDescent="0.25">
      <c r="B4" s="1" t="s">
        <v>20</v>
      </c>
      <c r="C4" s="3" t="s">
        <v>26</v>
      </c>
    </row>
    <row r="5" spans="2:3" x14ac:dyDescent="0.25">
      <c r="B5" s="1" t="s">
        <v>22</v>
      </c>
      <c r="C5" s="1" t="s">
        <v>23</v>
      </c>
    </row>
    <row r="6" spans="2:3" ht="30" x14ac:dyDescent="0.25">
      <c r="B6" s="1" t="s">
        <v>24</v>
      </c>
      <c r="C6" s="3" t="s">
        <v>27</v>
      </c>
    </row>
  </sheetData>
  <mergeCells count="1">
    <mergeCell ref="B2:C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DB1CDF2B2C852459CD75B729EAA33FD" ma:contentTypeVersion="14" ma:contentTypeDescription="Ein neues Dokument erstellen." ma:contentTypeScope="" ma:versionID="5186696072e00c70e722edbf728bed7a">
  <xsd:schema xmlns:xsd="http://www.w3.org/2001/XMLSchema" xmlns:xs="http://www.w3.org/2001/XMLSchema" xmlns:p="http://schemas.microsoft.com/office/2006/metadata/properties" xmlns:ns2="c68ef6de-5969-429a-be0c-aa59658c1f81" xmlns:ns3="1aaf60fa-3b07-49b5-96ff-61caa72439f2" targetNamespace="http://schemas.microsoft.com/office/2006/metadata/properties" ma:root="true" ma:fieldsID="fc08dc2df18019d31d505e4f2453aab6" ns2:_="" ns3:_="">
    <xsd:import namespace="c68ef6de-5969-429a-be0c-aa59658c1f81"/>
    <xsd:import namespace="1aaf60fa-3b07-49b5-96ff-61caa72439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8ef6de-5969-429a-be0c-aa59658c1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cf9834ed-b448-49a7-ae84-3ab1171bdf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af60fa-3b07-49b5-96ff-61caa72439f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eacdc76e-98e4-4c2b-a045-723360f219f9}" ma:internalName="TaxCatchAll" ma:showField="CatchAllData" ma:web="1aaf60fa-3b07-49b5-96ff-61caa72439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8ef6de-5969-429a-be0c-aa59658c1f81">
      <Terms xmlns="http://schemas.microsoft.com/office/infopath/2007/PartnerControls"/>
    </lcf76f155ced4ddcb4097134ff3c332f>
    <TaxCatchAll xmlns="1aaf60fa-3b07-49b5-96ff-61caa72439f2" xsi:nil="true"/>
  </documentManagement>
</p:properties>
</file>

<file path=customXml/itemProps1.xml><?xml version="1.0" encoding="utf-8"?>
<ds:datastoreItem xmlns:ds="http://schemas.openxmlformats.org/officeDocument/2006/customXml" ds:itemID="{1051A23A-A07D-473E-A51C-62EAB96D1BEB}">
  <ds:schemaRefs>
    <ds:schemaRef ds:uri="http://schemas.microsoft.com/sharepoint/v3/contenttype/forms"/>
  </ds:schemaRefs>
</ds:datastoreItem>
</file>

<file path=customXml/itemProps2.xml><?xml version="1.0" encoding="utf-8"?>
<ds:datastoreItem xmlns:ds="http://schemas.openxmlformats.org/officeDocument/2006/customXml" ds:itemID="{CF7B077D-F94B-4B9B-BE9C-198575056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8ef6de-5969-429a-be0c-aa59658c1f81"/>
    <ds:schemaRef ds:uri="1aaf60fa-3b07-49b5-96ff-61caa7243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906581-C22E-49E6-8C92-6EA126ABE6FB}">
  <ds:schemaRefs>
    <ds:schemaRef ds:uri="http://www.w3.org/XML/1998/namespace"/>
    <ds:schemaRef ds:uri="1aaf60fa-3b07-49b5-96ff-61caa72439f2"/>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68ef6de-5969-429a-be0c-aa59658c1f8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Deckblatt</vt:lpstr>
      <vt:lpstr>Berechnung</vt:lpstr>
      <vt:lpstr>Erläuterungen</vt:lpstr>
      <vt:lpstr>Deckblatt!Druckbereich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Klöpfer, Vera</dc:creator>
  <cp:keywords/>
  <dc:description/>
  <cp:lastModifiedBy>Jung, Patrick (LW)</cp:lastModifiedBy>
  <cp:revision/>
  <cp:lastPrinted>2025-11-14T08:13:00Z</cp:lastPrinted>
  <dcterms:created xsi:type="dcterms:W3CDTF">2025-11-12T08:18:09Z</dcterms:created>
  <dcterms:modified xsi:type="dcterms:W3CDTF">2025-12-05T13:24:12Z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0x0101000DB1CDF2B2C852459CD75B729EAA33FD</vt:lpwstr>
  </property>
  <property fmtid="{D5CDD505-2E9C-101B-9397-08002B2CF9AE}" pid="3" name="MediaServiceImageTags">
    <vt:lpwstr/>
  </property>
  <property fmtid="{D5CDD505-2E9C-101B-9397-08002B2CF9AE}" pid="4" name="_AdHocReviewCycleID">
    <vt:i4>1810990135</vt:i4>
  </property>
  <property fmtid="{D5CDD505-2E9C-101B-9397-08002B2CF9AE}" pid="5" name="_NewReviewCycle">
    <vt:lpwstr/>
  </property>
  <property fmtid="{D5CDD505-2E9C-101B-9397-08002B2CF9AE}" pid="6" name="_EmailSubject">
    <vt:lpwstr>News Beitrag zum ÜNB-Zuschuss mit der Bitte um Veröffentlichung</vt:lpwstr>
  </property>
  <property fmtid="{D5CDD505-2E9C-101B-9397-08002B2CF9AE}" pid="7" name="_AuthorEmail">
    <vt:lpwstr>Michael.Koch@bdew.de</vt:lpwstr>
  </property>
  <property fmtid="{D5CDD505-2E9C-101B-9397-08002B2CF9AE}" pid="8" name="_AuthorEmailDisplayName">
    <vt:lpwstr>Koch, Dr. Michael (BDEW)</vt:lpwstr>
  </property>
  <property fmtid="{D5CDD505-2E9C-101B-9397-08002B2CF9AE}" pid="9" name="_PreviousAdHocReviewCycleID">
    <vt:i4>-47759834</vt:i4>
  </property>
  <property fmtid="{D5CDD505-2E9C-101B-9397-08002B2CF9AE}" pid="10" name="_ReviewingToolsShownOnce">
    <vt:lpwstr/>
  </property>
</Properties>
</file>